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320" windowHeight="12345" activeTab="1"/>
  </bookViews>
  <sheets>
    <sheet name="РСО - ОАО &quot;УЖКХ&quot;" sheetId="15" r:id="rId1"/>
    <sheet name="РСО - АО &quot;ГАзпром теплоэнерго&quot;" sheetId="16" r:id="rId2"/>
    <sheet name="РСО &quot;ГП &quot;Тихв.ДРСУ&quot;" sheetId="17" r:id="rId3"/>
  </sheets>
  <calcPr calcId="144525"/>
</workbook>
</file>

<file path=xl/calcChain.xml><?xml version="1.0" encoding="utf-8"?>
<calcChain xmlns="http://schemas.openxmlformats.org/spreadsheetml/2006/main">
  <c r="C17" i="15" l="1"/>
  <c r="C16" i="15"/>
  <c r="C15" i="15"/>
  <c r="C14" i="15"/>
  <c r="C13" i="15"/>
  <c r="C12" i="15"/>
  <c r="C11" i="15"/>
  <c r="C9" i="15"/>
  <c r="C10" i="15"/>
  <c r="C8" i="15"/>
  <c r="C7" i="15"/>
  <c r="D16" i="15" l="1"/>
  <c r="D14" i="15"/>
</calcChain>
</file>

<file path=xl/sharedStrings.xml><?xml version="1.0" encoding="utf-8"?>
<sst xmlns="http://schemas.openxmlformats.org/spreadsheetml/2006/main" count="71" uniqueCount="56">
  <si>
    <t>Подключенная нагрузка Гкалл/ч</t>
  </si>
  <si>
    <t>Подключенная нагрузка Гкал/ч</t>
  </si>
  <si>
    <t>Информация о доступной мощности источников теплоснабжения сельских поселений</t>
  </si>
  <si>
    <t>Тихвинского района Ленинградской области</t>
  </si>
  <si>
    <t>Наименование котельной</t>
  </si>
  <si>
    <t>Наименование сельского поселения</t>
  </si>
  <si>
    <t>Борское</t>
  </si>
  <si>
    <t>Мелегежское</t>
  </si>
  <si>
    <t>Цвылевское</t>
  </si>
  <si>
    <t>Горское</t>
  </si>
  <si>
    <t>Коськовское</t>
  </si>
  <si>
    <t>Ганьковское</t>
  </si>
  <si>
    <t>Шугозерское</t>
  </si>
  <si>
    <t>Пашозерское</t>
  </si>
  <si>
    <t>Установленная мощность Гкал/ч</t>
  </si>
  <si>
    <t xml:space="preserve">Информация о доступной мощности источников теплоснабжения </t>
  </si>
  <si>
    <t>населенный пункт</t>
  </si>
  <si>
    <t>наименование котльной</t>
  </si>
  <si>
    <t>перспективная нагрузка Гкал/час</t>
  </si>
  <si>
    <t>г.Тихвин</t>
  </si>
  <si>
    <t>п. Березовик</t>
  </si>
  <si>
    <t>г. Тихвин</t>
  </si>
  <si>
    <t xml:space="preserve">КВ 209,6 МВт, природный газ,
 г.Тихвин, Учебный городок, дом 9 </t>
  </si>
  <si>
    <t>3,0 МВт, щепа,
п. Царицыно Озеро</t>
  </si>
  <si>
    <t>п.Сарка</t>
  </si>
  <si>
    <t>0,46, дизельное, 
г.Тихвин, ул.Советская, дом 156</t>
  </si>
  <si>
    <t>нет резерва</t>
  </si>
  <si>
    <t>д.Бор, эл.энрегия</t>
  </si>
  <si>
    <t>д.Мелегежская Горка, 
природный газ</t>
  </si>
  <si>
    <t>п.Цвылево,
природный газ</t>
  </si>
  <si>
    <t>д.Горка, уголь</t>
  </si>
  <si>
    <t>д.Коськово, уголь</t>
  </si>
  <si>
    <t>д.Ганьково,
уголь/дрова</t>
  </si>
  <si>
    <t>д.Еремина Гора,дрова</t>
  </si>
  <si>
    <t>п.Шугозеро-1, уголь</t>
  </si>
  <si>
    <t>п.Шугозеро-4, 
эл.энергия</t>
  </si>
  <si>
    <t>п.Шугозеро-5,6, уголь</t>
  </si>
  <si>
    <t>п.Пашозеро, дрова</t>
  </si>
  <si>
    <t>Для подключения к системе теплоснабжения необходима заявка на имя генерального директора 
ОАО "УЖКХ" Ю.И.Шорохова с просьбой выдать технические условия на подключение объекта, его адрес и тепловые нагрузки. ( в произвольной форме)</t>
  </si>
  <si>
    <t>Резерв мощности
 Гкал/ч</t>
  </si>
  <si>
    <r>
      <t xml:space="preserve">Ресурсоснабжающая организация:  
</t>
    </r>
    <r>
      <rPr>
        <b/>
        <i/>
        <sz val="14"/>
        <color theme="1"/>
        <rFont val="Times New Roman"/>
        <family val="1"/>
        <charset val="204"/>
      </rPr>
      <t>ОАО"Управление жилищно-коммунальным хозяйством Тихвинского района</t>
    </r>
  </si>
  <si>
    <r>
      <t xml:space="preserve">Ресурсоснабжающая организация:  </t>
    </r>
    <r>
      <rPr>
        <b/>
        <i/>
        <sz val="14"/>
        <color theme="1"/>
        <rFont val="Times New Roman"/>
        <family val="1"/>
        <charset val="204"/>
      </rPr>
      <t>АО "Газпром теплоэнерго" в Ленинградской области</t>
    </r>
  </si>
  <si>
    <t>Тихвинское городское поселение Тихвинского района Ленинградской области</t>
  </si>
  <si>
    <r>
      <t xml:space="preserve">Ресурсоснабжающая организация:  </t>
    </r>
    <r>
      <rPr>
        <b/>
        <i/>
        <sz val="14"/>
        <color theme="1"/>
        <rFont val="Times New Roman"/>
        <family val="1"/>
        <charset val="204"/>
      </rPr>
      <t>ГП "Тихвинское ДРСУ"</t>
    </r>
  </si>
  <si>
    <t>Резерв мощности  Гкал/ч</t>
  </si>
  <si>
    <t>Установленная мощность 
Гкал/ч</t>
  </si>
  <si>
    <t>Подключенная нагрузка 
Гкал/ч</t>
  </si>
  <si>
    <t xml:space="preserve">котельная № 1, уголь, 
г. Тихвин, ул. Ленинградская, дом 145 </t>
  </si>
  <si>
    <t>котельная № 2, уголь
г. Тихвин, ул. Ленинградская, дом 78</t>
  </si>
  <si>
    <t>Заявка на подключение к системе теплоснабжения и список необходимых документов для заключения договора на
 подключение к системе теплоснабжения прилагается</t>
  </si>
  <si>
    <t>3,31 МВт, дрова,  п.Березовик- 1, ул. Сосновая, дом 15 (Березовик-1)</t>
  </si>
  <si>
    <t>0,98 МВт, дрова, пос. Березовик, (Березовик-2)</t>
  </si>
  <si>
    <t>1,13 МВт, дрова, п. Сарка, ул.Речная (в здании бани), (Сарка-2)</t>
  </si>
  <si>
    <t>5,0 МВт, дрова, п. Сарка, ул.Поселковая, дом 17, (Сарка-1)</t>
  </si>
  <si>
    <t>Потери в тепловых сетях, Гкал/час</t>
  </si>
  <si>
    <t>п. Царицыно
 Озеро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</si>
</sst>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2" fontId="2" fillId="0" borderId="0" xfId="0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164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/>
    <xf numFmtId="2" fontId="2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E5" sqref="E5:E6"/>
    </sheetView>
  </sheetViews>
  <sheetFormatPr defaultRowHeight="18.75" x14ac:dyDescent="0.3"/>
  <cols>
    <col min="1" max="1" width="35" style="2" customWidth="1"/>
    <col min="2" max="2" width="22" style="2" customWidth="1"/>
    <col min="3" max="3" width="18.28515625" style="2" customWidth="1"/>
    <col min="4" max="5" width="19" style="2" customWidth="1"/>
    <col min="6" max="6" width="22.140625" style="2" customWidth="1"/>
    <col min="7" max="16384" width="9.140625" style="2"/>
  </cols>
  <sheetData>
    <row r="1" spans="1:7" x14ac:dyDescent="0.3">
      <c r="A1" s="1" t="s">
        <v>2</v>
      </c>
      <c r="B1" s="1"/>
    </row>
    <row r="2" spans="1:7" x14ac:dyDescent="0.3">
      <c r="A2" s="2" t="s">
        <v>3</v>
      </c>
    </row>
    <row r="3" spans="1:7" ht="36.75" customHeight="1" x14ac:dyDescent="0.35">
      <c r="A3" s="17" t="s">
        <v>40</v>
      </c>
      <c r="B3" s="17"/>
      <c r="C3" s="17"/>
      <c r="D3" s="17"/>
      <c r="E3" s="17"/>
      <c r="F3" s="17"/>
    </row>
    <row r="4" spans="1:7" ht="6" customHeight="1" x14ac:dyDescent="0.3"/>
    <row r="5" spans="1:7" s="4" customFormat="1" ht="18.75" customHeight="1" x14ac:dyDescent="0.25">
      <c r="A5" s="19" t="s">
        <v>4</v>
      </c>
      <c r="B5" s="19" t="s">
        <v>5</v>
      </c>
      <c r="C5" s="18" t="s">
        <v>14</v>
      </c>
      <c r="D5" s="18" t="s">
        <v>1</v>
      </c>
      <c r="E5" s="19" t="s">
        <v>54</v>
      </c>
      <c r="F5" s="19" t="s">
        <v>39</v>
      </c>
    </row>
    <row r="6" spans="1:7" s="4" customFormat="1" ht="42.75" customHeight="1" x14ac:dyDescent="0.25">
      <c r="A6" s="20"/>
      <c r="B6" s="20"/>
      <c r="C6" s="18"/>
      <c r="D6" s="18"/>
      <c r="E6" s="20"/>
      <c r="F6" s="20"/>
    </row>
    <row r="7" spans="1:7" s="4" customFormat="1" x14ac:dyDescent="0.25">
      <c r="A7" s="5" t="s">
        <v>27</v>
      </c>
      <c r="B7" s="5" t="s">
        <v>6</v>
      </c>
      <c r="C7" s="5">
        <f>17.2</f>
        <v>17.2</v>
      </c>
      <c r="D7" s="5">
        <v>5.2229999999999999</v>
      </c>
      <c r="E7" s="6">
        <v>3.44</v>
      </c>
      <c r="F7" s="6">
        <v>8.5370000000000008</v>
      </c>
      <c r="G7" s="22"/>
    </row>
    <row r="8" spans="1:7" s="4" customFormat="1" ht="37.5" x14ac:dyDescent="0.25">
      <c r="A8" s="7" t="s">
        <v>28</v>
      </c>
      <c r="B8" s="5" t="s">
        <v>7</v>
      </c>
      <c r="C8" s="5">
        <f>3.87</f>
        <v>3.87</v>
      </c>
      <c r="D8" s="5">
        <v>2.8980000000000001</v>
      </c>
      <c r="E8" s="6">
        <v>0.77400000000000002</v>
      </c>
      <c r="F8" s="6">
        <v>0.19800000000000001</v>
      </c>
      <c r="G8" s="22"/>
    </row>
    <row r="9" spans="1:7" s="4" customFormat="1" ht="37.5" x14ac:dyDescent="0.25">
      <c r="A9" s="7" t="s">
        <v>29</v>
      </c>
      <c r="B9" s="5" t="s">
        <v>8</v>
      </c>
      <c r="C9" s="5">
        <f>5.16</f>
        <v>5.16</v>
      </c>
      <c r="D9" s="5">
        <v>4.3140000000000001</v>
      </c>
      <c r="E9" s="6">
        <v>0.51600000000000001</v>
      </c>
      <c r="F9" s="6">
        <v>0.33</v>
      </c>
      <c r="G9" s="22"/>
    </row>
    <row r="10" spans="1:7" s="4" customFormat="1" x14ac:dyDescent="0.25">
      <c r="A10" s="5" t="s">
        <v>30</v>
      </c>
      <c r="B10" s="5" t="s">
        <v>9</v>
      </c>
      <c r="C10" s="5">
        <f>4.36</f>
        <v>4.3600000000000003</v>
      </c>
      <c r="D10" s="5">
        <v>3.234</v>
      </c>
      <c r="E10" s="6">
        <v>0.872</v>
      </c>
      <c r="F10" s="6">
        <v>0.254</v>
      </c>
      <c r="G10" s="22"/>
    </row>
    <row r="11" spans="1:7" s="4" customFormat="1" x14ac:dyDescent="0.25">
      <c r="A11" s="5" t="s">
        <v>31</v>
      </c>
      <c r="B11" s="5" t="s">
        <v>10</v>
      </c>
      <c r="C11" s="5">
        <f>5.76</f>
        <v>5.76</v>
      </c>
      <c r="D11" s="5">
        <v>2.0569999999999999</v>
      </c>
      <c r="E11" s="6">
        <v>2.5920000000000001</v>
      </c>
      <c r="F11" s="6">
        <v>1.111</v>
      </c>
      <c r="G11" s="22"/>
    </row>
    <row r="12" spans="1:7" s="4" customFormat="1" ht="37.5" x14ac:dyDescent="0.25">
      <c r="A12" s="7" t="s">
        <v>32</v>
      </c>
      <c r="B12" s="5" t="s">
        <v>11</v>
      </c>
      <c r="C12" s="5">
        <f>5.18</f>
        <v>5.18</v>
      </c>
      <c r="D12" s="5">
        <v>1.7350000000000001</v>
      </c>
      <c r="E12" s="6">
        <v>2.331</v>
      </c>
      <c r="F12" s="6">
        <v>1.1140000000000001</v>
      </c>
      <c r="G12" s="22"/>
    </row>
    <row r="13" spans="1:7" s="4" customFormat="1" x14ac:dyDescent="0.25">
      <c r="A13" s="5" t="s">
        <v>33</v>
      </c>
      <c r="B13" s="5" t="s">
        <v>11</v>
      </c>
      <c r="C13" s="5">
        <f>0.52</f>
        <v>0.52</v>
      </c>
      <c r="D13" s="5">
        <v>0.35799999999999998</v>
      </c>
      <c r="E13" s="6">
        <v>0.156</v>
      </c>
      <c r="F13" s="6">
        <v>6.0000000000000001E-3</v>
      </c>
      <c r="G13" s="22"/>
    </row>
    <row r="14" spans="1:7" s="4" customFormat="1" x14ac:dyDescent="0.25">
      <c r="A14" s="5" t="s">
        <v>34</v>
      </c>
      <c r="B14" s="5" t="s">
        <v>12</v>
      </c>
      <c r="C14" s="5">
        <f>7.2</f>
        <v>7.2</v>
      </c>
      <c r="D14" s="5">
        <f>5.108+1.618</f>
        <v>6.726</v>
      </c>
      <c r="E14" s="6">
        <v>0.36</v>
      </c>
      <c r="F14" s="6">
        <v>0.114</v>
      </c>
      <c r="G14" s="22"/>
    </row>
    <row r="15" spans="1:7" s="4" customFormat="1" ht="37.5" x14ac:dyDescent="0.25">
      <c r="A15" s="7" t="s">
        <v>35</v>
      </c>
      <c r="B15" s="5" t="s">
        <v>12</v>
      </c>
      <c r="C15" s="5">
        <f>0.344</f>
        <v>0.34399999999999997</v>
      </c>
      <c r="D15" s="5">
        <v>0.19800000000000001</v>
      </c>
      <c r="E15" s="6">
        <v>6.9000000000000006E-2</v>
      </c>
      <c r="F15" s="6">
        <v>7.7200000000000005E-2</v>
      </c>
      <c r="G15" s="22"/>
    </row>
    <row r="16" spans="1:7" s="4" customFormat="1" x14ac:dyDescent="0.25">
      <c r="A16" s="5" t="s">
        <v>36</v>
      </c>
      <c r="B16" s="5" t="s">
        <v>12</v>
      </c>
      <c r="C16" s="5">
        <f>0.86+0.73</f>
        <v>1.5899999999999999</v>
      </c>
      <c r="D16" s="5">
        <f>0.0944+0.0316+0.105+0.028</f>
        <v>0.25900000000000001</v>
      </c>
      <c r="E16" s="6">
        <v>0.32800000000000001</v>
      </c>
      <c r="F16" s="6">
        <v>1.0029999999999999</v>
      </c>
      <c r="G16" s="22"/>
    </row>
    <row r="17" spans="1:7" s="4" customFormat="1" x14ac:dyDescent="0.25">
      <c r="A17" s="5" t="s">
        <v>37</v>
      </c>
      <c r="B17" s="5" t="s">
        <v>13</v>
      </c>
      <c r="C17" s="5">
        <f>3.379</f>
        <v>3.379</v>
      </c>
      <c r="D17" s="5">
        <v>1.667</v>
      </c>
      <c r="E17" s="6">
        <v>1.5209999999999999</v>
      </c>
      <c r="F17" s="6">
        <v>0.191</v>
      </c>
      <c r="G17" s="22"/>
    </row>
    <row r="18" spans="1:7" x14ac:dyDescent="0.3">
      <c r="C18" s="3"/>
      <c r="D18" s="3"/>
      <c r="E18" s="3"/>
    </row>
    <row r="19" spans="1:7" ht="56.25" customHeight="1" x14ac:dyDescent="0.3">
      <c r="A19" s="17" t="s">
        <v>38</v>
      </c>
      <c r="B19" s="17"/>
      <c r="C19" s="17"/>
      <c r="D19" s="17"/>
      <c r="E19" s="17"/>
      <c r="F19" s="17"/>
    </row>
    <row r="20" spans="1:7" x14ac:dyDescent="0.3">
      <c r="C20" s="3"/>
      <c r="D20" s="3"/>
      <c r="E20" s="3"/>
    </row>
    <row r="21" spans="1:7" x14ac:dyDescent="0.3">
      <c r="C21" s="3"/>
      <c r="D21" s="3"/>
      <c r="E21" s="3"/>
    </row>
    <row r="22" spans="1:7" x14ac:dyDescent="0.3">
      <c r="C22" s="3"/>
      <c r="D22" s="3"/>
      <c r="E22" s="3"/>
    </row>
    <row r="23" spans="1:7" x14ac:dyDescent="0.3">
      <c r="C23" s="3"/>
      <c r="D23" s="3"/>
      <c r="E23" s="3"/>
    </row>
    <row r="24" spans="1:7" x14ac:dyDescent="0.3">
      <c r="C24" s="3"/>
      <c r="D24" s="3"/>
      <c r="E24" s="3"/>
    </row>
    <row r="25" spans="1:7" x14ac:dyDescent="0.3">
      <c r="C25" s="3"/>
      <c r="D25" s="3"/>
      <c r="E25" s="3"/>
    </row>
    <row r="26" spans="1:7" x14ac:dyDescent="0.3">
      <c r="C26" s="3"/>
      <c r="D26" s="3"/>
      <c r="E26" s="3"/>
    </row>
    <row r="27" spans="1:7" x14ac:dyDescent="0.3">
      <c r="C27" s="3"/>
      <c r="D27" s="3"/>
      <c r="E27" s="3"/>
    </row>
    <row r="28" spans="1:7" x14ac:dyDescent="0.3">
      <c r="C28" s="3"/>
      <c r="D28" s="3"/>
      <c r="E28" s="3"/>
    </row>
  </sheetData>
  <mergeCells count="8">
    <mergeCell ref="A19:F19"/>
    <mergeCell ref="A3:F3"/>
    <mergeCell ref="C5:C6"/>
    <mergeCell ref="D5:D6"/>
    <mergeCell ref="A5:A6"/>
    <mergeCell ref="F5:F6"/>
    <mergeCell ref="B5:B6"/>
    <mergeCell ref="E5:E6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B5" sqref="B5"/>
    </sheetView>
  </sheetViews>
  <sheetFormatPr defaultRowHeight="18.75" x14ac:dyDescent="0.3"/>
  <cols>
    <col min="1" max="1" width="19.42578125" style="9" customWidth="1"/>
    <col min="2" max="2" width="42.7109375" style="9" customWidth="1"/>
    <col min="3" max="3" width="15.7109375" style="9" customWidth="1"/>
    <col min="4" max="4" width="16.140625" style="9" customWidth="1"/>
    <col min="5" max="5" width="16.85546875" style="9" customWidth="1"/>
    <col min="6" max="6" width="15.7109375" style="9" customWidth="1"/>
    <col min="7" max="7" width="15.85546875" style="9" customWidth="1"/>
    <col min="8" max="16384" width="9.140625" style="9"/>
  </cols>
  <sheetData>
    <row r="1" spans="1:8" x14ac:dyDescent="0.3">
      <c r="A1" s="8" t="s">
        <v>15</v>
      </c>
      <c r="B1" s="8"/>
    </row>
    <row r="2" spans="1:8" x14ac:dyDescent="0.3">
      <c r="A2" s="9" t="s">
        <v>42</v>
      </c>
    </row>
    <row r="3" spans="1:8" ht="19.5" x14ac:dyDescent="0.35">
      <c r="A3" s="9" t="s">
        <v>41</v>
      </c>
    </row>
    <row r="4" spans="1:8" ht="78" customHeight="1" x14ac:dyDescent="0.3">
      <c r="A4" s="25" t="s">
        <v>16</v>
      </c>
      <c r="B4" s="25" t="s">
        <v>17</v>
      </c>
      <c r="C4" s="26" t="s">
        <v>14</v>
      </c>
      <c r="D4" s="26" t="s">
        <v>0</v>
      </c>
      <c r="E4" s="26" t="s">
        <v>18</v>
      </c>
      <c r="F4" s="26" t="s">
        <v>54</v>
      </c>
      <c r="G4" s="26" t="s">
        <v>39</v>
      </c>
    </row>
    <row r="5" spans="1:8" ht="47.25" customHeight="1" x14ac:dyDescent="0.3">
      <c r="A5" s="13" t="s">
        <v>21</v>
      </c>
      <c r="B5" s="12" t="s">
        <v>22</v>
      </c>
      <c r="C5" s="13">
        <v>180.22</v>
      </c>
      <c r="D5" s="13">
        <v>151.19999999999999</v>
      </c>
      <c r="E5" s="13">
        <v>1.76</v>
      </c>
      <c r="F5" s="24">
        <v>13.41</v>
      </c>
      <c r="G5" s="13">
        <v>13.85</v>
      </c>
      <c r="H5" s="23"/>
    </row>
    <row r="6" spans="1:8" ht="36.75" customHeight="1" x14ac:dyDescent="0.3">
      <c r="A6" s="13" t="s">
        <v>19</v>
      </c>
      <c r="B6" s="12" t="s">
        <v>25</v>
      </c>
      <c r="C6" s="14">
        <v>0.4</v>
      </c>
      <c r="D6" s="13">
        <v>0.24</v>
      </c>
      <c r="E6" s="13">
        <v>0</v>
      </c>
      <c r="F6" s="24">
        <v>0.02</v>
      </c>
      <c r="G6" s="13">
        <v>0.14000000000000001</v>
      </c>
      <c r="H6" s="23"/>
    </row>
    <row r="7" spans="1:8" ht="43.5" customHeight="1" x14ac:dyDescent="0.3">
      <c r="A7" s="13" t="s">
        <v>20</v>
      </c>
      <c r="B7" s="12" t="s">
        <v>50</v>
      </c>
      <c r="C7" s="13">
        <v>2.85</v>
      </c>
      <c r="D7" s="13">
        <v>0.82</v>
      </c>
      <c r="E7" s="13">
        <v>0</v>
      </c>
      <c r="F7" s="24">
        <v>0.1</v>
      </c>
      <c r="G7" s="13">
        <v>1.93</v>
      </c>
      <c r="H7" s="23"/>
    </row>
    <row r="8" spans="1:8" ht="40.5" customHeight="1" x14ac:dyDescent="0.3">
      <c r="A8" s="13" t="s">
        <v>20</v>
      </c>
      <c r="B8" s="12" t="s">
        <v>51</v>
      </c>
      <c r="C8" s="13">
        <v>0.84</v>
      </c>
      <c r="D8" s="13">
        <v>0.28000000000000003</v>
      </c>
      <c r="E8" s="13">
        <v>0</v>
      </c>
      <c r="F8" s="24">
        <v>0.03</v>
      </c>
      <c r="G8" s="13">
        <v>0.53</v>
      </c>
      <c r="H8" s="23"/>
    </row>
    <row r="9" spans="1:8" ht="37.5" x14ac:dyDescent="0.3">
      <c r="A9" s="12" t="s">
        <v>55</v>
      </c>
      <c r="B9" s="12" t="s">
        <v>23</v>
      </c>
      <c r="C9" s="14">
        <v>2.58</v>
      </c>
      <c r="D9" s="13">
        <v>1.32</v>
      </c>
      <c r="E9" s="13">
        <v>0</v>
      </c>
      <c r="F9" s="24">
        <v>0.13</v>
      </c>
      <c r="G9" s="13">
        <v>1.1299999999999999</v>
      </c>
      <c r="H9" s="23"/>
    </row>
    <row r="10" spans="1:8" ht="37.5" x14ac:dyDescent="0.3">
      <c r="A10" s="13" t="s">
        <v>24</v>
      </c>
      <c r="B10" s="12" t="s">
        <v>53</v>
      </c>
      <c r="C10" s="14">
        <v>4.3</v>
      </c>
      <c r="D10" s="13">
        <v>0.89</v>
      </c>
      <c r="E10" s="13">
        <v>0.2</v>
      </c>
      <c r="F10" s="24">
        <v>0.13</v>
      </c>
      <c r="G10" s="13">
        <v>3.08</v>
      </c>
      <c r="H10" s="23"/>
    </row>
    <row r="11" spans="1:8" ht="56.25" x14ac:dyDescent="0.3">
      <c r="A11" s="13" t="s">
        <v>24</v>
      </c>
      <c r="B11" s="12" t="s">
        <v>52</v>
      </c>
      <c r="C11" s="14">
        <v>0.97</v>
      </c>
      <c r="D11" s="13">
        <v>0.32</v>
      </c>
      <c r="E11" s="13">
        <v>7.0000000000000007E-2</v>
      </c>
      <c r="F11" s="24">
        <v>0.04</v>
      </c>
      <c r="G11" s="13">
        <v>0.54</v>
      </c>
      <c r="H11" s="23"/>
    </row>
    <row r="12" spans="1:8" ht="11.25" customHeight="1" x14ac:dyDescent="0.3"/>
    <row r="13" spans="1:8" ht="42.75" customHeight="1" x14ac:dyDescent="0.3">
      <c r="A13" s="21" t="s">
        <v>49</v>
      </c>
      <c r="B13" s="21"/>
      <c r="C13" s="21"/>
      <c r="D13" s="21"/>
      <c r="E13" s="21"/>
      <c r="F13" s="21"/>
      <c r="G13" s="21"/>
    </row>
  </sheetData>
  <mergeCells count="1">
    <mergeCell ref="A13:G13"/>
  </mergeCells>
  <pageMargins left="0.25" right="0.25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B7" sqref="B7"/>
    </sheetView>
  </sheetViews>
  <sheetFormatPr defaultRowHeight="18.75" x14ac:dyDescent="0.3"/>
  <cols>
    <col min="1" max="1" width="20" style="9" customWidth="1"/>
    <col min="2" max="2" width="37.85546875" style="9" customWidth="1"/>
    <col min="3" max="3" width="22.42578125" style="9" customWidth="1"/>
    <col min="4" max="4" width="20.7109375" style="9" customWidth="1"/>
    <col min="5" max="5" width="24.42578125" style="9" customWidth="1"/>
    <col min="6" max="16384" width="9.140625" style="9"/>
  </cols>
  <sheetData>
    <row r="1" spans="1:9" x14ac:dyDescent="0.3">
      <c r="A1" s="8" t="s">
        <v>15</v>
      </c>
      <c r="B1" s="8"/>
    </row>
    <row r="2" spans="1:9" x14ac:dyDescent="0.3">
      <c r="A2" s="9" t="s">
        <v>42</v>
      </c>
    </row>
    <row r="3" spans="1:9" ht="19.5" x14ac:dyDescent="0.35">
      <c r="A3" s="9" t="s">
        <v>43</v>
      </c>
    </row>
    <row r="5" spans="1:9" ht="64.5" customHeight="1" x14ac:dyDescent="0.3">
      <c r="A5" s="11" t="s">
        <v>16</v>
      </c>
      <c r="B5" s="11" t="s">
        <v>17</v>
      </c>
      <c r="C5" s="12" t="s">
        <v>45</v>
      </c>
      <c r="D5" s="12" t="s">
        <v>46</v>
      </c>
      <c r="E5" s="12" t="s">
        <v>44</v>
      </c>
    </row>
    <row r="6" spans="1:9" ht="63" customHeight="1" x14ac:dyDescent="0.3">
      <c r="A6" s="13" t="s">
        <v>21</v>
      </c>
      <c r="B6" s="15" t="s">
        <v>47</v>
      </c>
      <c r="C6" s="13">
        <v>0.72</v>
      </c>
      <c r="D6" s="13">
        <v>0.3</v>
      </c>
      <c r="E6" s="13" t="s">
        <v>26</v>
      </c>
      <c r="F6" s="10"/>
      <c r="I6" s="10"/>
    </row>
    <row r="7" spans="1:9" ht="56.25" x14ac:dyDescent="0.3">
      <c r="A7" s="13" t="s">
        <v>19</v>
      </c>
      <c r="B7" s="15" t="s">
        <v>48</v>
      </c>
      <c r="C7" s="14">
        <v>1.44</v>
      </c>
      <c r="D7" s="13">
        <v>0.59</v>
      </c>
      <c r="E7" s="13" t="s">
        <v>26</v>
      </c>
      <c r="F7" s="10"/>
      <c r="I7" s="10"/>
    </row>
    <row r="8" spans="1:9" x14ac:dyDescent="0.3">
      <c r="A8" s="16"/>
      <c r="B8" s="16"/>
      <c r="C8" s="16"/>
      <c r="D8" s="16"/>
      <c r="E8" s="16"/>
    </row>
  </sheetData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РСО - ОАО "УЖКХ"</vt:lpstr>
      <vt:lpstr>РСО - АО "ГАзпром теплоэнерго"</vt:lpstr>
      <vt:lpstr>РСО "ГП "Тихв.ДРСУ"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Зайнутдинова Ирина Вячеславовна</dc:creator>
  <cp:lastModifiedBy>gkh-3-2</cp:lastModifiedBy>
  <cp:lastPrinted>2017-09-04T14:18:47Z</cp:lastPrinted>
  <dcterms:created xsi:type="dcterms:W3CDTF">2016-11-01T06:44:23Z</dcterms:created>
  <dcterms:modified xsi:type="dcterms:W3CDTF">2017-09-04T14:33:42Z</dcterms:modified>
</cp:coreProperties>
</file>